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Sheet1!$A$1:$O$26</definedName>
  </definedNames>
  <calcPr calcId="124519"/>
</workbook>
</file>

<file path=xl/calcChain.xml><?xml version="1.0" encoding="utf-8"?>
<calcChain xmlns="http://schemas.openxmlformats.org/spreadsheetml/2006/main">
  <c r="M26" i="1"/>
  <c r="F26"/>
  <c r="N26" s="1"/>
  <c r="E26"/>
  <c r="M25"/>
  <c r="F25"/>
  <c r="N25" s="1"/>
  <c r="E25"/>
  <c r="M24"/>
  <c r="F24"/>
  <c r="N24" s="1"/>
  <c r="E24"/>
  <c r="M23"/>
  <c r="F23"/>
  <c r="N23" s="1"/>
  <c r="E23"/>
  <c r="M22"/>
  <c r="F22"/>
  <c r="N22" s="1"/>
  <c r="E22"/>
  <c r="M21"/>
  <c r="F21"/>
  <c r="N21" s="1"/>
  <c r="E21"/>
  <c r="M20"/>
  <c r="F20"/>
  <c r="N20" s="1"/>
  <c r="E20"/>
  <c r="M19"/>
  <c r="F19"/>
  <c r="N19" s="1"/>
  <c r="E19"/>
  <c r="M18"/>
  <c r="F18"/>
  <c r="N18" s="1"/>
  <c r="E18"/>
  <c r="M17"/>
  <c r="F17"/>
  <c r="N17" s="1"/>
  <c r="E17"/>
  <c r="M16"/>
  <c r="F16"/>
  <c r="N16" s="1"/>
  <c r="E16"/>
  <c r="M15"/>
  <c r="F15"/>
  <c r="N15" s="1"/>
  <c r="E15"/>
  <c r="M14"/>
  <c r="F14"/>
  <c r="N14" s="1"/>
  <c r="E14"/>
  <c r="M13"/>
  <c r="F13"/>
  <c r="N13" s="1"/>
  <c r="E13"/>
  <c r="M12"/>
  <c r="F12"/>
  <c r="N12" s="1"/>
  <c r="E12"/>
  <c r="M11"/>
  <c r="F11"/>
  <c r="N11" s="1"/>
  <c r="E11"/>
  <c r="M10"/>
  <c r="F10"/>
  <c r="N10" s="1"/>
  <c r="E10"/>
  <c r="M9"/>
  <c r="F9"/>
  <c r="N9" s="1"/>
  <c r="E9"/>
  <c r="M8"/>
  <c r="F8"/>
  <c r="N8" s="1"/>
  <c r="E8"/>
  <c r="M7"/>
  <c r="F7"/>
  <c r="N7" s="1"/>
  <c r="E7"/>
  <c r="M6"/>
  <c r="F6"/>
  <c r="N6" s="1"/>
  <c r="E6"/>
  <c r="M5"/>
  <c r="F5"/>
  <c r="N5" s="1"/>
  <c r="E5"/>
  <c r="M4"/>
  <c r="F4"/>
  <c r="N4" s="1"/>
  <c r="E4"/>
  <c r="M3"/>
  <c r="F3"/>
  <c r="N3" s="1"/>
  <c r="E3"/>
  <c r="M2"/>
  <c r="F2"/>
  <c r="N2" s="1"/>
  <c r="E2"/>
</calcChain>
</file>

<file path=xl/sharedStrings.xml><?xml version="1.0" encoding="utf-8"?>
<sst xmlns="http://schemas.openxmlformats.org/spreadsheetml/2006/main" count="34" uniqueCount="33">
  <si>
    <t>工作室</t>
  </si>
  <si>
    <t>成绩</t>
  </si>
  <si>
    <t>总成绩</t>
  </si>
  <si>
    <t>3.31平均成绩</t>
  </si>
  <si>
    <t>4.19成绩</t>
  </si>
  <si>
    <t>4.22平均成绩</t>
  </si>
  <si>
    <t>总平均分成绩</t>
  </si>
  <si>
    <t>排名</t>
  </si>
  <si>
    <t>C304</t>
  </si>
  <si>
    <t>B503</t>
  </si>
  <si>
    <t>B507</t>
  </si>
  <si>
    <t>C408</t>
  </si>
  <si>
    <t>D106</t>
  </si>
  <si>
    <t>B504(B)</t>
  </si>
  <si>
    <t>C404</t>
  </si>
  <si>
    <t>C412</t>
  </si>
  <si>
    <t>C306</t>
  </si>
  <si>
    <t>C401</t>
  </si>
  <si>
    <t>C410(A)</t>
  </si>
  <si>
    <t>B402</t>
  </si>
  <si>
    <t>C409(A)</t>
  </si>
  <si>
    <t>B502(A)</t>
  </si>
  <si>
    <t>B404</t>
  </si>
  <si>
    <t>C405(A)</t>
  </si>
  <si>
    <t>B401</t>
  </si>
  <si>
    <t>C301</t>
  </si>
  <si>
    <t>C405(B)</t>
  </si>
  <si>
    <t>C403</t>
  </si>
  <si>
    <t>C409(B)</t>
  </si>
  <si>
    <t>B406</t>
  </si>
  <si>
    <t>C402</t>
  </si>
  <si>
    <t>C310</t>
  </si>
  <si>
    <t>B505</t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</si>
</sst>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4" fillId="2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>
      <alignment vertical="center"/>
    </xf>
    <xf numFmtId="0" fontId="3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E12" sqref="E12"/>
    </sheetView>
  </sheetViews>
  <sheetFormatPr defaultColWidth="9" defaultRowHeight="20.25"/>
  <cols>
    <col min="1" max="1" width="9" style="1"/>
    <col min="2" max="4" width="4.5" style="1" bestFit="1" customWidth="1"/>
    <col min="5" max="5" width="14" style="1" bestFit="1" customWidth="1"/>
    <col min="6" max="6" width="23.625" style="2" bestFit="1" customWidth="1"/>
    <col min="7" max="7" width="17.625" style="3" bestFit="1" customWidth="1"/>
    <col min="8" max="12" width="5.875" style="4" bestFit="1" customWidth="1"/>
    <col min="13" max="13" width="23.625" style="5" bestFit="1" customWidth="1"/>
    <col min="14" max="14" width="21.125" style="6" bestFit="1" customWidth="1"/>
    <col min="15" max="15" width="9.25" style="3" bestFit="1" customWidth="1"/>
    <col min="16" max="16384" width="9" style="7"/>
  </cols>
  <sheetData>
    <row r="1" spans="1:15">
      <c r="A1" s="8" t="s">
        <v>0</v>
      </c>
      <c r="B1" s="16" t="s">
        <v>1</v>
      </c>
      <c r="C1" s="17"/>
      <c r="D1" s="17"/>
      <c r="E1" s="8" t="s">
        <v>2</v>
      </c>
      <c r="F1" s="9" t="s">
        <v>3</v>
      </c>
      <c r="G1" s="10" t="s">
        <v>4</v>
      </c>
      <c r="H1" s="18" t="s">
        <v>1</v>
      </c>
      <c r="I1" s="19"/>
      <c r="J1" s="19"/>
      <c r="K1" s="19"/>
      <c r="L1" s="11"/>
      <c r="M1" s="12" t="s">
        <v>5</v>
      </c>
      <c r="N1" s="13" t="s">
        <v>6</v>
      </c>
      <c r="O1" s="14" t="s">
        <v>7</v>
      </c>
    </row>
    <row r="2" spans="1:15" s="15" customFormat="1">
      <c r="A2" s="20" t="s">
        <v>8</v>
      </c>
      <c r="B2" s="20">
        <v>92</v>
      </c>
      <c r="C2" s="20">
        <v>87</v>
      </c>
      <c r="D2" s="20">
        <v>91</v>
      </c>
      <c r="E2" s="20">
        <f t="shared" ref="E2:E26" si="0">B2+C2+D2</f>
        <v>270</v>
      </c>
      <c r="F2" s="21">
        <f t="shared" ref="F2:F26" si="1">E2/3</f>
        <v>90</v>
      </c>
      <c r="G2" s="22">
        <v>140</v>
      </c>
      <c r="H2" s="23">
        <v>110</v>
      </c>
      <c r="I2" s="23">
        <v>110</v>
      </c>
      <c r="J2" s="23">
        <v>112</v>
      </c>
      <c r="K2" s="23">
        <v>112</v>
      </c>
      <c r="L2" s="23">
        <v>0</v>
      </c>
      <c r="M2" s="24">
        <f>(H2+I2+J2+K2)/4</f>
        <v>111</v>
      </c>
      <c r="N2" s="25">
        <f t="shared" ref="N2:N26" si="2">(F2+G2+M2)/3</f>
        <v>113.66666666666667</v>
      </c>
      <c r="O2" s="26">
        <v>1</v>
      </c>
    </row>
    <row r="3" spans="1:15" s="15" customFormat="1">
      <c r="A3" s="20" t="s">
        <v>9</v>
      </c>
      <c r="B3" s="20">
        <v>89</v>
      </c>
      <c r="C3" s="20">
        <v>81</v>
      </c>
      <c r="D3" s="20">
        <v>92</v>
      </c>
      <c r="E3" s="20">
        <f t="shared" si="0"/>
        <v>262</v>
      </c>
      <c r="F3" s="21">
        <f t="shared" si="1"/>
        <v>87.333333333333329</v>
      </c>
      <c r="G3" s="22">
        <v>136</v>
      </c>
      <c r="H3" s="23">
        <v>116</v>
      </c>
      <c r="I3" s="23">
        <v>111</v>
      </c>
      <c r="J3" s="23">
        <v>118</v>
      </c>
      <c r="K3" s="23">
        <v>0</v>
      </c>
      <c r="L3" s="23">
        <v>0</v>
      </c>
      <c r="M3" s="24">
        <f>(H3+I3+J3)/3</f>
        <v>115</v>
      </c>
      <c r="N3" s="25">
        <f t="shared" si="2"/>
        <v>112.77777777777777</v>
      </c>
      <c r="O3" s="26">
        <v>2</v>
      </c>
    </row>
    <row r="4" spans="1:15" s="15" customFormat="1">
      <c r="A4" s="20" t="s">
        <v>10</v>
      </c>
      <c r="B4" s="20">
        <v>90</v>
      </c>
      <c r="C4" s="20">
        <v>86</v>
      </c>
      <c r="D4" s="20">
        <v>86</v>
      </c>
      <c r="E4" s="20">
        <f t="shared" si="0"/>
        <v>262</v>
      </c>
      <c r="F4" s="21">
        <f t="shared" si="1"/>
        <v>87.333333333333329</v>
      </c>
      <c r="G4" s="22">
        <v>138</v>
      </c>
      <c r="H4" s="23">
        <v>106</v>
      </c>
      <c r="I4" s="23">
        <v>114</v>
      </c>
      <c r="J4" s="23">
        <v>102</v>
      </c>
      <c r="K4" s="23">
        <v>0</v>
      </c>
      <c r="L4" s="23">
        <v>0</v>
      </c>
      <c r="M4" s="24">
        <f>(H4+I4+J4)/3</f>
        <v>107.33333333333333</v>
      </c>
      <c r="N4" s="25">
        <f t="shared" si="2"/>
        <v>110.88888888888887</v>
      </c>
      <c r="O4" s="26">
        <v>3</v>
      </c>
    </row>
    <row r="5" spans="1:15" s="15" customFormat="1">
      <c r="A5" s="20" t="s">
        <v>11</v>
      </c>
      <c r="B5" s="20">
        <v>82</v>
      </c>
      <c r="C5" s="20">
        <v>83</v>
      </c>
      <c r="D5" s="20">
        <v>89</v>
      </c>
      <c r="E5" s="20">
        <f t="shared" si="0"/>
        <v>254</v>
      </c>
      <c r="F5" s="21">
        <f t="shared" si="1"/>
        <v>84.666666666666671</v>
      </c>
      <c r="G5" s="22">
        <v>135</v>
      </c>
      <c r="H5" s="23">
        <v>112</v>
      </c>
      <c r="I5" s="23">
        <v>118</v>
      </c>
      <c r="J5" s="23">
        <v>108</v>
      </c>
      <c r="K5" s="23">
        <v>113</v>
      </c>
      <c r="L5" s="23">
        <v>110</v>
      </c>
      <c r="M5" s="24">
        <f>(L5+K5+J5+I5+H5)/5</f>
        <v>112.2</v>
      </c>
      <c r="N5" s="25">
        <f t="shared" si="2"/>
        <v>110.62222222222222</v>
      </c>
      <c r="O5" s="26">
        <v>4</v>
      </c>
    </row>
    <row r="6" spans="1:15" s="15" customFormat="1">
      <c r="A6" s="20" t="s">
        <v>12</v>
      </c>
      <c r="B6" s="20">
        <v>90</v>
      </c>
      <c r="C6" s="20">
        <v>91</v>
      </c>
      <c r="D6" s="20">
        <v>90</v>
      </c>
      <c r="E6" s="20">
        <f t="shared" si="0"/>
        <v>271</v>
      </c>
      <c r="F6" s="21">
        <f t="shared" si="1"/>
        <v>90.333333333333329</v>
      </c>
      <c r="G6" s="22">
        <v>132</v>
      </c>
      <c r="H6" s="23">
        <v>108</v>
      </c>
      <c r="I6" s="23">
        <v>110</v>
      </c>
      <c r="J6" s="23">
        <v>105</v>
      </c>
      <c r="K6" s="23">
        <v>110</v>
      </c>
      <c r="L6" s="23">
        <v>112</v>
      </c>
      <c r="M6" s="24">
        <f>(L6+K6+J6+I6+H6)/5</f>
        <v>109</v>
      </c>
      <c r="N6" s="25">
        <f t="shared" si="2"/>
        <v>110.44444444444444</v>
      </c>
      <c r="O6" s="26">
        <v>5</v>
      </c>
    </row>
    <row r="7" spans="1:15" s="15" customFormat="1">
      <c r="A7" s="20" t="s">
        <v>13</v>
      </c>
      <c r="B7" s="20">
        <v>84</v>
      </c>
      <c r="C7" s="20">
        <v>83</v>
      </c>
      <c r="D7" s="20">
        <v>85</v>
      </c>
      <c r="E7" s="20">
        <f t="shared" si="0"/>
        <v>252</v>
      </c>
      <c r="F7" s="21">
        <f t="shared" si="1"/>
        <v>84</v>
      </c>
      <c r="G7" s="22">
        <v>131</v>
      </c>
      <c r="H7" s="23">
        <v>114</v>
      </c>
      <c r="I7" s="23">
        <v>112</v>
      </c>
      <c r="J7" s="23">
        <v>118</v>
      </c>
      <c r="K7" s="23">
        <v>0</v>
      </c>
      <c r="L7" s="23">
        <v>0</v>
      </c>
      <c r="M7" s="24">
        <f>(H7+I7+J7)/3</f>
        <v>114.66666666666667</v>
      </c>
      <c r="N7" s="25">
        <f t="shared" si="2"/>
        <v>109.8888888888889</v>
      </c>
      <c r="O7" s="26">
        <v>6</v>
      </c>
    </row>
    <row r="8" spans="1:15" s="15" customFormat="1">
      <c r="A8" s="20" t="s">
        <v>14</v>
      </c>
      <c r="B8" s="20">
        <v>86</v>
      </c>
      <c r="C8" s="20">
        <v>85</v>
      </c>
      <c r="D8" s="20">
        <v>95</v>
      </c>
      <c r="E8" s="20">
        <f t="shared" si="0"/>
        <v>266</v>
      </c>
      <c r="F8" s="21">
        <f t="shared" si="1"/>
        <v>88.666666666666671</v>
      </c>
      <c r="G8" s="22">
        <v>123</v>
      </c>
      <c r="H8" s="23">
        <v>110</v>
      </c>
      <c r="I8" s="23">
        <v>118</v>
      </c>
      <c r="J8" s="23">
        <v>114</v>
      </c>
      <c r="K8" s="23">
        <v>118</v>
      </c>
      <c r="L8" s="23">
        <v>108</v>
      </c>
      <c r="M8" s="24">
        <f>(L8+K8+J8+I8+H8)/5</f>
        <v>113.6</v>
      </c>
      <c r="N8" s="25">
        <f t="shared" si="2"/>
        <v>108.42222222222222</v>
      </c>
      <c r="O8" s="26">
        <v>7</v>
      </c>
    </row>
    <row r="9" spans="1:15" s="15" customFormat="1">
      <c r="A9" s="20" t="s">
        <v>15</v>
      </c>
      <c r="B9" s="20">
        <v>87</v>
      </c>
      <c r="C9" s="20">
        <v>83</v>
      </c>
      <c r="D9" s="20">
        <v>89</v>
      </c>
      <c r="E9" s="20">
        <f t="shared" si="0"/>
        <v>259</v>
      </c>
      <c r="F9" s="21">
        <f t="shared" si="1"/>
        <v>86.333333333333329</v>
      </c>
      <c r="G9" s="22">
        <v>130</v>
      </c>
      <c r="H9" s="23">
        <v>116</v>
      </c>
      <c r="I9" s="23">
        <v>114</v>
      </c>
      <c r="J9" s="23">
        <v>106</v>
      </c>
      <c r="K9" s="23">
        <v>108</v>
      </c>
      <c r="L9" s="23">
        <v>100</v>
      </c>
      <c r="M9" s="24">
        <f>(L9+K9+J9+I9+H9)/5</f>
        <v>108.8</v>
      </c>
      <c r="N9" s="25">
        <f t="shared" si="2"/>
        <v>108.37777777777778</v>
      </c>
      <c r="O9" s="26">
        <v>8</v>
      </c>
    </row>
    <row r="10" spans="1:15" s="15" customFormat="1">
      <c r="A10" s="20" t="s">
        <v>16</v>
      </c>
      <c r="B10" s="20">
        <v>89</v>
      </c>
      <c r="C10" s="20">
        <v>84</v>
      </c>
      <c r="D10" s="20">
        <v>88</v>
      </c>
      <c r="E10" s="20">
        <f t="shared" si="0"/>
        <v>261</v>
      </c>
      <c r="F10" s="21">
        <f t="shared" si="1"/>
        <v>87</v>
      </c>
      <c r="G10" s="22">
        <v>130</v>
      </c>
      <c r="H10" s="23">
        <v>108</v>
      </c>
      <c r="I10" s="23">
        <v>103</v>
      </c>
      <c r="J10" s="23">
        <v>104</v>
      </c>
      <c r="K10" s="23">
        <v>110</v>
      </c>
      <c r="L10" s="23">
        <v>0</v>
      </c>
      <c r="M10" s="24">
        <f>(H10+I10+J10+K10)/4</f>
        <v>106.25</v>
      </c>
      <c r="N10" s="25">
        <f t="shared" si="2"/>
        <v>107.75</v>
      </c>
      <c r="O10" s="26">
        <v>9</v>
      </c>
    </row>
    <row r="11" spans="1:15" s="15" customFormat="1">
      <c r="A11" s="20" t="s">
        <v>17</v>
      </c>
      <c r="B11" s="20">
        <v>87</v>
      </c>
      <c r="C11" s="20">
        <v>83</v>
      </c>
      <c r="D11" s="20">
        <v>89</v>
      </c>
      <c r="E11" s="20">
        <f t="shared" si="0"/>
        <v>259</v>
      </c>
      <c r="F11" s="21">
        <f t="shared" si="1"/>
        <v>86.333333333333329</v>
      </c>
      <c r="G11" s="22">
        <v>128</v>
      </c>
      <c r="H11" s="23">
        <v>100</v>
      </c>
      <c r="I11" s="23">
        <v>112</v>
      </c>
      <c r="J11" s="23">
        <v>112</v>
      </c>
      <c r="K11" s="23">
        <v>114</v>
      </c>
      <c r="L11" s="23">
        <v>106</v>
      </c>
      <c r="M11" s="24">
        <f>(L11+K11+J11+I11+H11)/5</f>
        <v>108.8</v>
      </c>
      <c r="N11" s="25">
        <f t="shared" si="2"/>
        <v>107.71111111111111</v>
      </c>
      <c r="O11" s="26">
        <v>10</v>
      </c>
    </row>
    <row r="12" spans="1:15" s="15" customFormat="1">
      <c r="A12" s="20" t="s">
        <v>18</v>
      </c>
      <c r="B12" s="20">
        <v>86</v>
      </c>
      <c r="C12" s="20">
        <v>82</v>
      </c>
      <c r="D12" s="20">
        <v>83</v>
      </c>
      <c r="E12" s="20">
        <f t="shared" si="0"/>
        <v>251</v>
      </c>
      <c r="F12" s="21">
        <f t="shared" si="1"/>
        <v>83.666666666666671</v>
      </c>
      <c r="G12" s="22">
        <v>125</v>
      </c>
      <c r="H12" s="23">
        <v>116</v>
      </c>
      <c r="I12" s="23">
        <v>110</v>
      </c>
      <c r="J12" s="23">
        <v>108</v>
      </c>
      <c r="K12" s="23">
        <v>116</v>
      </c>
      <c r="L12" s="23">
        <v>114</v>
      </c>
      <c r="M12" s="24">
        <f>(L12+K12+J12+I12+H12)/5</f>
        <v>112.8</v>
      </c>
      <c r="N12" s="25">
        <f t="shared" si="2"/>
        <v>107.15555555555557</v>
      </c>
      <c r="O12" s="26">
        <v>11</v>
      </c>
    </row>
    <row r="13" spans="1:15" s="15" customFormat="1">
      <c r="A13" s="20" t="s">
        <v>19</v>
      </c>
      <c r="B13" s="20">
        <v>87</v>
      </c>
      <c r="C13" s="20">
        <v>86</v>
      </c>
      <c r="D13" s="20">
        <v>88</v>
      </c>
      <c r="E13" s="20">
        <f t="shared" si="0"/>
        <v>261</v>
      </c>
      <c r="F13" s="21">
        <f t="shared" si="1"/>
        <v>87</v>
      </c>
      <c r="G13" s="22">
        <v>132</v>
      </c>
      <c r="H13" s="23">
        <v>102</v>
      </c>
      <c r="I13" s="23">
        <v>101</v>
      </c>
      <c r="J13" s="23">
        <v>105</v>
      </c>
      <c r="K13" s="23">
        <v>101</v>
      </c>
      <c r="L13" s="23">
        <v>0</v>
      </c>
      <c r="M13" s="24">
        <f>(H13+I13+J13+K13)/4</f>
        <v>102.25</v>
      </c>
      <c r="N13" s="25">
        <f t="shared" si="2"/>
        <v>107.08333333333333</v>
      </c>
      <c r="O13" s="26">
        <v>12</v>
      </c>
    </row>
    <row r="14" spans="1:15" s="15" customFormat="1">
      <c r="A14" s="20" t="s">
        <v>20</v>
      </c>
      <c r="B14" s="20">
        <v>87</v>
      </c>
      <c r="C14" s="20">
        <v>88</v>
      </c>
      <c r="D14" s="20">
        <v>93</v>
      </c>
      <c r="E14" s="20">
        <f t="shared" si="0"/>
        <v>268</v>
      </c>
      <c r="F14" s="21">
        <f t="shared" si="1"/>
        <v>89.333333333333329</v>
      </c>
      <c r="G14" s="22">
        <v>119</v>
      </c>
      <c r="H14" s="23">
        <v>116</v>
      </c>
      <c r="I14" s="23">
        <v>110</v>
      </c>
      <c r="J14" s="23">
        <v>114</v>
      </c>
      <c r="K14" s="23">
        <v>112</v>
      </c>
      <c r="L14" s="23">
        <v>110</v>
      </c>
      <c r="M14" s="24">
        <f>(L14+K14+J14+I14+H14)/5</f>
        <v>112.4</v>
      </c>
      <c r="N14" s="25">
        <f t="shared" si="2"/>
        <v>106.91111111111111</v>
      </c>
      <c r="O14" s="26">
        <v>13</v>
      </c>
    </row>
    <row r="15" spans="1:15" s="15" customFormat="1">
      <c r="A15" s="20" t="s">
        <v>21</v>
      </c>
      <c r="B15" s="20">
        <v>83</v>
      </c>
      <c r="C15" s="20">
        <v>80</v>
      </c>
      <c r="D15" s="20">
        <v>85</v>
      </c>
      <c r="E15" s="20">
        <f t="shared" si="0"/>
        <v>248</v>
      </c>
      <c r="F15" s="21">
        <f t="shared" si="1"/>
        <v>82.666666666666671</v>
      </c>
      <c r="G15" s="22">
        <v>128</v>
      </c>
      <c r="H15" s="23">
        <v>106</v>
      </c>
      <c r="I15" s="23">
        <v>106</v>
      </c>
      <c r="J15" s="23">
        <v>114</v>
      </c>
      <c r="K15" s="23">
        <v>0</v>
      </c>
      <c r="L15" s="23">
        <v>0</v>
      </c>
      <c r="M15" s="24">
        <f>(H15+I15+J15)/3</f>
        <v>108.66666666666667</v>
      </c>
      <c r="N15" s="25">
        <f t="shared" si="2"/>
        <v>106.44444444444446</v>
      </c>
      <c r="O15" s="26">
        <v>14</v>
      </c>
    </row>
    <row r="16" spans="1:15" s="15" customFormat="1">
      <c r="A16" s="20" t="s">
        <v>22</v>
      </c>
      <c r="B16" s="20">
        <v>88</v>
      </c>
      <c r="C16" s="20">
        <v>84</v>
      </c>
      <c r="D16" s="20">
        <v>89</v>
      </c>
      <c r="E16" s="20">
        <f t="shared" si="0"/>
        <v>261</v>
      </c>
      <c r="F16" s="21">
        <f t="shared" si="1"/>
        <v>87</v>
      </c>
      <c r="G16" s="22">
        <v>125</v>
      </c>
      <c r="H16" s="23">
        <v>104</v>
      </c>
      <c r="I16" s="23">
        <v>106</v>
      </c>
      <c r="J16" s="23">
        <v>106</v>
      </c>
      <c r="K16" s="23">
        <v>106</v>
      </c>
      <c r="L16" s="23">
        <v>0</v>
      </c>
      <c r="M16" s="24">
        <f>(H16+I16+J16+K16)/4</f>
        <v>105.5</v>
      </c>
      <c r="N16" s="25">
        <f t="shared" si="2"/>
        <v>105.83333333333333</v>
      </c>
      <c r="O16" s="26">
        <v>15</v>
      </c>
    </row>
    <row r="17" spans="1:15" s="15" customFormat="1">
      <c r="A17" s="20" t="s">
        <v>23</v>
      </c>
      <c r="B17" s="20">
        <v>89</v>
      </c>
      <c r="C17" s="20">
        <v>81</v>
      </c>
      <c r="D17" s="20">
        <v>95</v>
      </c>
      <c r="E17" s="20">
        <f t="shared" si="0"/>
        <v>265</v>
      </c>
      <c r="F17" s="21">
        <f t="shared" si="1"/>
        <v>88.333333333333329</v>
      </c>
      <c r="G17" s="22">
        <v>127</v>
      </c>
      <c r="H17" s="23">
        <v>108</v>
      </c>
      <c r="I17" s="23">
        <v>82</v>
      </c>
      <c r="J17" s="23">
        <v>102</v>
      </c>
      <c r="K17" s="23">
        <v>102</v>
      </c>
      <c r="L17" s="23">
        <v>96</v>
      </c>
      <c r="M17" s="24">
        <f>(L17+K17+J17+I17+H17)/5</f>
        <v>98</v>
      </c>
      <c r="N17" s="25">
        <f t="shared" si="2"/>
        <v>104.44444444444444</v>
      </c>
      <c r="O17" s="26">
        <v>16</v>
      </c>
    </row>
    <row r="18" spans="1:15" s="15" customFormat="1">
      <c r="A18" s="20" t="s">
        <v>24</v>
      </c>
      <c r="B18" s="20">
        <v>85</v>
      </c>
      <c r="C18" s="20">
        <v>85</v>
      </c>
      <c r="D18" s="20">
        <v>89</v>
      </c>
      <c r="E18" s="20">
        <f t="shared" si="0"/>
        <v>259</v>
      </c>
      <c r="F18" s="21">
        <f t="shared" si="1"/>
        <v>86.333333333333329</v>
      </c>
      <c r="G18" s="22">
        <v>124</v>
      </c>
      <c r="H18" s="23">
        <v>98</v>
      </c>
      <c r="I18" s="23">
        <v>102</v>
      </c>
      <c r="J18" s="23">
        <v>106</v>
      </c>
      <c r="K18" s="23">
        <v>102</v>
      </c>
      <c r="L18" s="23">
        <v>0</v>
      </c>
      <c r="M18" s="24">
        <f>(H18+I18+J18+K18)/4</f>
        <v>102</v>
      </c>
      <c r="N18" s="25">
        <f t="shared" si="2"/>
        <v>104.1111111111111</v>
      </c>
      <c r="O18" s="26">
        <v>17</v>
      </c>
    </row>
    <row r="19" spans="1:15" s="15" customFormat="1">
      <c r="A19" s="20" t="s">
        <v>25</v>
      </c>
      <c r="B19" s="20">
        <v>85</v>
      </c>
      <c r="C19" s="20">
        <v>78</v>
      </c>
      <c r="D19" s="20">
        <v>82</v>
      </c>
      <c r="E19" s="20">
        <f t="shared" si="0"/>
        <v>245</v>
      </c>
      <c r="F19" s="21">
        <f t="shared" si="1"/>
        <v>81.666666666666671</v>
      </c>
      <c r="G19" s="22">
        <v>119</v>
      </c>
      <c r="H19" s="23">
        <v>104</v>
      </c>
      <c r="I19" s="23">
        <v>100</v>
      </c>
      <c r="J19" s="23">
        <v>102</v>
      </c>
      <c r="K19" s="23">
        <v>106</v>
      </c>
      <c r="L19" s="23">
        <v>0</v>
      </c>
      <c r="M19" s="24">
        <f>(H19+I19+J19+K19)/4</f>
        <v>103</v>
      </c>
      <c r="N19" s="25">
        <f t="shared" si="2"/>
        <v>101.22222222222223</v>
      </c>
      <c r="O19" s="26">
        <v>18</v>
      </c>
    </row>
    <row r="20" spans="1:15" s="15" customFormat="1">
      <c r="A20" s="20" t="s">
        <v>26</v>
      </c>
      <c r="B20" s="20">
        <v>81</v>
      </c>
      <c r="C20" s="20">
        <v>90</v>
      </c>
      <c r="D20" s="20">
        <v>88</v>
      </c>
      <c r="E20" s="20">
        <f t="shared" si="0"/>
        <v>259</v>
      </c>
      <c r="F20" s="21">
        <f t="shared" si="1"/>
        <v>86.333333333333329</v>
      </c>
      <c r="G20" s="22">
        <v>97</v>
      </c>
      <c r="H20" s="23">
        <v>116</v>
      </c>
      <c r="I20" s="23">
        <v>118</v>
      </c>
      <c r="J20" s="23">
        <v>116</v>
      </c>
      <c r="K20" s="23">
        <v>118</v>
      </c>
      <c r="L20" s="23">
        <v>114</v>
      </c>
      <c r="M20" s="24">
        <f>(L20+K20+J20+I20+H20)/5</f>
        <v>116.4</v>
      </c>
      <c r="N20" s="25">
        <f t="shared" si="2"/>
        <v>99.911111111111111</v>
      </c>
      <c r="O20" s="26">
        <v>19</v>
      </c>
    </row>
    <row r="21" spans="1:15" s="15" customFormat="1">
      <c r="A21" s="20" t="s">
        <v>27</v>
      </c>
      <c r="B21" s="20">
        <v>82</v>
      </c>
      <c r="C21" s="20">
        <v>82</v>
      </c>
      <c r="D21" s="20">
        <v>94</v>
      </c>
      <c r="E21" s="20">
        <f t="shared" si="0"/>
        <v>258</v>
      </c>
      <c r="F21" s="21">
        <f t="shared" si="1"/>
        <v>86</v>
      </c>
      <c r="G21" s="22">
        <v>113</v>
      </c>
      <c r="H21" s="23">
        <v>98</v>
      </c>
      <c r="I21" s="23">
        <v>110</v>
      </c>
      <c r="J21" s="23">
        <v>96</v>
      </c>
      <c r="K21" s="23">
        <v>108</v>
      </c>
      <c r="L21" s="23">
        <v>91</v>
      </c>
      <c r="M21" s="24">
        <f>(L21+K21+J21+I21+H21)/5</f>
        <v>100.6</v>
      </c>
      <c r="N21" s="25">
        <f t="shared" si="2"/>
        <v>99.866666666666674</v>
      </c>
      <c r="O21" s="26">
        <v>20</v>
      </c>
    </row>
    <row r="22" spans="1:15" s="15" customFormat="1">
      <c r="A22" s="20" t="s">
        <v>28</v>
      </c>
      <c r="B22" s="20">
        <v>87</v>
      </c>
      <c r="C22" s="20">
        <v>83</v>
      </c>
      <c r="D22" s="20">
        <v>83</v>
      </c>
      <c r="E22" s="20">
        <f t="shared" si="0"/>
        <v>253</v>
      </c>
      <c r="F22" s="21">
        <f t="shared" si="1"/>
        <v>84.333333333333329</v>
      </c>
      <c r="G22" s="22">
        <v>106</v>
      </c>
      <c r="H22" s="23">
        <v>106</v>
      </c>
      <c r="I22" s="23">
        <v>103</v>
      </c>
      <c r="J22" s="23">
        <v>102</v>
      </c>
      <c r="K22" s="23">
        <v>112</v>
      </c>
      <c r="L22" s="23">
        <v>104</v>
      </c>
      <c r="M22" s="24">
        <f>(L22+K22+J22+I22+H22)/5</f>
        <v>105.4</v>
      </c>
      <c r="N22" s="25">
        <f t="shared" si="2"/>
        <v>98.577777777777783</v>
      </c>
      <c r="O22" s="26">
        <v>21</v>
      </c>
    </row>
    <row r="23" spans="1:15" s="15" customFormat="1">
      <c r="A23" s="20" t="s">
        <v>29</v>
      </c>
      <c r="B23" s="20">
        <v>83</v>
      </c>
      <c r="C23" s="20">
        <v>80</v>
      </c>
      <c r="D23" s="20">
        <v>83</v>
      </c>
      <c r="E23" s="20">
        <f t="shared" si="0"/>
        <v>246</v>
      </c>
      <c r="F23" s="21">
        <f t="shared" si="1"/>
        <v>82</v>
      </c>
      <c r="G23" s="22">
        <v>118</v>
      </c>
      <c r="H23" s="23">
        <v>92</v>
      </c>
      <c r="I23" s="23">
        <v>101</v>
      </c>
      <c r="J23" s="23">
        <v>95</v>
      </c>
      <c r="K23" s="23">
        <v>92</v>
      </c>
      <c r="L23" s="23">
        <v>0</v>
      </c>
      <c r="M23" s="24">
        <f>(H23+I23+J23+K23)/4</f>
        <v>95</v>
      </c>
      <c r="N23" s="25">
        <f t="shared" si="2"/>
        <v>98.333333333333329</v>
      </c>
      <c r="O23" s="26">
        <v>22</v>
      </c>
    </row>
    <row r="24" spans="1:15" s="15" customFormat="1">
      <c r="A24" s="20" t="s">
        <v>30</v>
      </c>
      <c r="B24" s="20">
        <v>83</v>
      </c>
      <c r="C24" s="20">
        <v>81</v>
      </c>
      <c r="D24" s="20">
        <v>95</v>
      </c>
      <c r="E24" s="20">
        <f t="shared" si="0"/>
        <v>259</v>
      </c>
      <c r="F24" s="21">
        <f t="shared" si="1"/>
        <v>86.333333333333329</v>
      </c>
      <c r="G24" s="22">
        <v>100</v>
      </c>
      <c r="H24" s="23">
        <v>102</v>
      </c>
      <c r="I24" s="23">
        <v>106</v>
      </c>
      <c r="J24" s="23">
        <v>103</v>
      </c>
      <c r="K24" s="23">
        <v>102</v>
      </c>
      <c r="L24" s="23">
        <v>100</v>
      </c>
      <c r="M24" s="24">
        <f>(L24+K24+J24+I24+H24)/5</f>
        <v>102.6</v>
      </c>
      <c r="N24" s="25">
        <f t="shared" si="2"/>
        <v>96.311111111111089</v>
      </c>
      <c r="O24" s="26">
        <v>23</v>
      </c>
    </row>
    <row r="25" spans="1:15" s="15" customFormat="1">
      <c r="A25" s="20" t="s">
        <v>31</v>
      </c>
      <c r="B25" s="20">
        <v>86</v>
      </c>
      <c r="C25" s="20">
        <v>76</v>
      </c>
      <c r="D25" s="20">
        <v>83</v>
      </c>
      <c r="E25" s="20">
        <f t="shared" si="0"/>
        <v>245</v>
      </c>
      <c r="F25" s="21">
        <f t="shared" si="1"/>
        <v>81.666666666666671</v>
      </c>
      <c r="G25" s="22">
        <v>106</v>
      </c>
      <c r="H25" s="23">
        <v>100</v>
      </c>
      <c r="I25" s="23">
        <v>99</v>
      </c>
      <c r="J25" s="23">
        <v>100</v>
      </c>
      <c r="K25" s="23">
        <v>100</v>
      </c>
      <c r="L25" s="23">
        <v>0</v>
      </c>
      <c r="M25" s="24">
        <f>(H25+I25+J25+K25)/4</f>
        <v>99.75</v>
      </c>
      <c r="N25" s="25">
        <f t="shared" si="2"/>
        <v>95.805555555555557</v>
      </c>
      <c r="O25" s="26">
        <v>24</v>
      </c>
    </row>
    <row r="26" spans="1:15" s="15" customFormat="1">
      <c r="A26" s="20" t="s">
        <v>32</v>
      </c>
      <c r="B26" s="20">
        <v>81</v>
      </c>
      <c r="C26" s="20">
        <v>78</v>
      </c>
      <c r="D26" s="20">
        <v>82</v>
      </c>
      <c r="E26" s="20">
        <f t="shared" si="0"/>
        <v>241</v>
      </c>
      <c r="F26" s="21">
        <f t="shared" si="1"/>
        <v>80.333333333333329</v>
      </c>
      <c r="G26" s="22">
        <v>104</v>
      </c>
      <c r="H26" s="23">
        <v>102</v>
      </c>
      <c r="I26" s="23">
        <v>96</v>
      </c>
      <c r="J26" s="23">
        <v>102</v>
      </c>
      <c r="K26" s="23">
        <v>0</v>
      </c>
      <c r="L26" s="23">
        <v>0</v>
      </c>
      <c r="M26" s="24">
        <f>(H26+I26+J26)/3</f>
        <v>100</v>
      </c>
      <c r="N26" s="25">
        <f t="shared" si="2"/>
        <v>94.777777777777771</v>
      </c>
      <c r="O26" s="26">
        <v>25</v>
      </c>
    </row>
  </sheetData>
  <autoFilter ref="A1:O26">
    <sortState ref="A2:O47">
      <sortCondition ref="O1"/>
    </sortState>
  </autoFilter>
  <mergeCells count="2">
    <mergeCell ref="B1:D1"/>
    <mergeCell ref="H1:K1"/>
  </mergeCells>
  <phoneticPr fontId="6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2016-04-22T12:34:00Z</dcterms:created>
  <dcterms:modified xsi:type="dcterms:W3CDTF">2016-05-03T03:29:53Z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